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21525" windowHeight="101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4" i="1"/>
  <c r="I13" i="1"/>
  <c r="B20" i="1"/>
  <c r="B22" i="1"/>
  <c r="B38" i="1"/>
  <c r="B24" i="1"/>
  <c r="B7" i="1"/>
  <c r="B5" i="1"/>
  <c r="I14" i="1"/>
  <c r="I7" i="1"/>
  <c r="B9" i="1"/>
</calcChain>
</file>

<file path=xl/sharedStrings.xml><?xml version="1.0" encoding="utf-8"?>
<sst xmlns="http://schemas.openxmlformats.org/spreadsheetml/2006/main" count="50" uniqueCount="27">
  <si>
    <t>Fee Breakdown</t>
  </si>
  <si>
    <t>Estimated Amount</t>
  </si>
  <si>
    <t>Notes</t>
  </si>
  <si>
    <t>Equity - Programming</t>
  </si>
  <si>
    <t>Equity - Staff</t>
  </si>
  <si>
    <t>Equity - Fund</t>
  </si>
  <si>
    <t xml:space="preserve">Total </t>
  </si>
  <si>
    <t>Equity Fee Revenue Breakdown - No Change</t>
  </si>
  <si>
    <t>Required Fee Per Student Per Term:</t>
  </si>
  <si>
    <t>Remainder of Total portion minus Staff and Fund allocations.</t>
  </si>
  <si>
    <t>Equity Commisioner Pay:</t>
  </si>
  <si>
    <t># of positions</t>
  </si>
  <si>
    <t>contract hours</t>
  </si>
  <si>
    <t>benefits (16%)</t>
  </si>
  <si>
    <t>Total Pay</t>
  </si>
  <si>
    <t>SSMU Counsellor Pay:</t>
  </si>
  <si>
    <t>hourly rate ($/hr)</t>
  </si>
  <si>
    <t>Formulas (For reference)</t>
  </si>
  <si>
    <t>2 Equity commisioner contracts, 250 hours each (500 Hours total @ $14.73/hr + benefits)</t>
  </si>
  <si>
    <t>Two 250 hour Equity commisioner contracts (500 Hours total @ $14.73/hr + benefits)
+ 30 Counsellor contracts, 52 hours each (1560 Hours total @ $15.00/hr + benefits)</t>
  </si>
  <si>
    <t>Equity Fee Revenue Breakdown - 30  Paid Counsellor Seats</t>
  </si>
  <si>
    <t>Equity Fee Revenue Breakdown - 5  Paid Counsellor Seats</t>
  </si>
  <si>
    <t>2 Equity commisioner contracts, 250 hours each (500 Hours total @ $14.73/hr + benefits)
+ 6 counsellor contracts, 52 hours each (260 hours total @ $15.00/hr + benefits)</t>
  </si>
  <si>
    <t>There is no mandatory min or max to be allocated here as per the fee description or Finance IR's. (Less than ideal amount)</t>
  </si>
  <si>
    <t>(Ideal amount based on past disbursements)</t>
  </si>
  <si>
    <t>ideal amount based on past speaker series events</t>
  </si>
  <si>
    <t>Prepared by SSMU VP Finance 2/7/2017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</si>
</sst>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5" fillId="0" borderId="0" xfId="0" applyFont="1" applyAlignment="1">
      <alignment horizontal="center"/>
    </xf>
    <xf numFmtId="44" fontId="0" fillId="0" borderId="1" xfId="1" applyFont="1" applyBorder="1"/>
    <xf numFmtId="165" fontId="0" fillId="0" borderId="1" xfId="1" applyNumberFormat="1" applyFont="1" applyBorder="1"/>
    <xf numFmtId="44" fontId="0" fillId="0" borderId="1" xfId="1" applyNumberFormat="1" applyFont="1" applyBorder="1"/>
    <xf numFmtId="0" fontId="3" fillId="0" borderId="1" xfId="0" applyFont="1" applyBorder="1" applyAlignment="1">
      <alignment horizontal="right"/>
    </xf>
    <xf numFmtId="4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2" applyNumberFormat="1" applyFont="1" applyBorder="1"/>
    <xf numFmtId="0" fontId="4" fillId="2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2" sqref="E2"/>
    </sheetView>
  </sheetViews>
  <sheetFormatPr defaultRowHeight="15" x14ac:dyDescent="0.25"/>
  <cols>
    <col min="1" max="1" width="34.140625" customWidth="1"/>
    <col min="2" max="2" width="44.42578125" customWidth="1"/>
    <col min="3" max="3" width="80.85546875" bestFit="1" customWidth="1"/>
    <col min="5" max="5" width="23.42578125" bestFit="1" customWidth="1"/>
    <col min="6" max="6" width="16.42578125" bestFit="1" customWidth="1"/>
    <col min="7" max="7" width="12.85546875" bestFit="1" customWidth="1"/>
    <col min="8" max="8" width="14" bestFit="1" customWidth="1"/>
    <col min="9" max="9" width="11.5703125" bestFit="1" customWidth="1"/>
  </cols>
  <sheetData>
    <row r="1" spans="1:9" ht="23.25" x14ac:dyDescent="0.35">
      <c r="A1" s="4" t="s">
        <v>7</v>
      </c>
      <c r="B1" s="4"/>
      <c r="C1" s="4"/>
      <c r="D1" s="4"/>
      <c r="E1" t="s">
        <v>26</v>
      </c>
    </row>
    <row r="3" spans="1:9" x14ac:dyDescent="0.25">
      <c r="A3" s="3" t="s">
        <v>0</v>
      </c>
      <c r="B3" s="3" t="s">
        <v>1</v>
      </c>
      <c r="C3" s="3" t="s">
        <v>2</v>
      </c>
      <c r="E3" s="1" t="s">
        <v>17</v>
      </c>
      <c r="F3" s="1"/>
      <c r="G3" s="1"/>
      <c r="H3" s="1"/>
      <c r="I3" s="1"/>
    </row>
    <row r="4" spans="1:9" x14ac:dyDescent="0.25">
      <c r="A4" s="2" t="s">
        <v>3</v>
      </c>
      <c r="B4" s="5">
        <v>1456.6</v>
      </c>
      <c r="C4" s="2" t="s">
        <v>9</v>
      </c>
    </row>
    <row r="5" spans="1:9" x14ac:dyDescent="0.25">
      <c r="A5" s="2" t="s">
        <v>4</v>
      </c>
      <c r="B5" s="5">
        <f>I7</f>
        <v>8543.4</v>
      </c>
      <c r="C5" s="2" t="s">
        <v>18</v>
      </c>
      <c r="E5" t="s">
        <v>10</v>
      </c>
    </row>
    <row r="6" spans="1:9" ht="36" customHeight="1" x14ac:dyDescent="0.25">
      <c r="A6" s="2" t="s">
        <v>5</v>
      </c>
      <c r="B6" s="5">
        <v>10000</v>
      </c>
      <c r="C6" s="11" t="s">
        <v>23</v>
      </c>
      <c r="E6" s="13" t="s">
        <v>12</v>
      </c>
      <c r="F6" s="13" t="s">
        <v>16</v>
      </c>
      <c r="G6" s="13" t="s">
        <v>11</v>
      </c>
      <c r="H6" s="13" t="s">
        <v>13</v>
      </c>
      <c r="I6" s="13" t="s">
        <v>14</v>
      </c>
    </row>
    <row r="7" spans="1:9" x14ac:dyDescent="0.25">
      <c r="A7" s="8" t="s">
        <v>6</v>
      </c>
      <c r="B7" s="5">
        <f>SUM(B4:B6)</f>
        <v>20000</v>
      </c>
      <c r="C7" s="2"/>
      <c r="E7" s="2">
        <v>250</v>
      </c>
      <c r="F7" s="2">
        <v>14.73</v>
      </c>
      <c r="G7" s="2">
        <v>2</v>
      </c>
      <c r="H7" s="12">
        <v>1.1599999999999999</v>
      </c>
      <c r="I7" s="5">
        <f>E7*F7*G7*H7</f>
        <v>8543.4</v>
      </c>
    </row>
    <row r="9" spans="1:9" x14ac:dyDescent="0.25">
      <c r="A9" t="s">
        <v>8</v>
      </c>
      <c r="B9" s="9">
        <f>B7/20000/2</f>
        <v>0.5</v>
      </c>
    </row>
    <row r="11" spans="1:9" x14ac:dyDescent="0.25">
      <c r="E11" t="s">
        <v>15</v>
      </c>
    </row>
    <row r="12" spans="1:9" x14ac:dyDescent="0.25">
      <c r="E12" s="13" t="s">
        <v>12</v>
      </c>
      <c r="F12" s="13" t="s">
        <v>16</v>
      </c>
      <c r="G12" s="13" t="s">
        <v>11</v>
      </c>
      <c r="H12" s="13" t="s">
        <v>13</v>
      </c>
      <c r="I12" s="13" t="s">
        <v>14</v>
      </c>
    </row>
    <row r="13" spans="1:9" x14ac:dyDescent="0.25">
      <c r="E13" s="2">
        <v>52</v>
      </c>
      <c r="F13" s="2">
        <v>15</v>
      </c>
      <c r="G13" s="2">
        <v>6</v>
      </c>
      <c r="H13" s="2">
        <v>1.1599999999999999</v>
      </c>
      <c r="I13" s="5">
        <f>E13*F13*G13*H13</f>
        <v>5428.7999999999993</v>
      </c>
    </row>
    <row r="14" spans="1:9" x14ac:dyDescent="0.25">
      <c r="E14" s="2">
        <v>52</v>
      </c>
      <c r="F14" s="2">
        <v>15</v>
      </c>
      <c r="G14" s="2">
        <v>30</v>
      </c>
      <c r="H14" s="2">
        <v>1.1599999999999999</v>
      </c>
      <c r="I14" s="5">
        <f>E14*F14*G14*H14</f>
        <v>27143.999999999996</v>
      </c>
    </row>
    <row r="16" spans="1:9" ht="23.25" x14ac:dyDescent="0.35">
      <c r="A16" s="4" t="s">
        <v>21</v>
      </c>
      <c r="B16" s="4"/>
      <c r="C16" s="4"/>
    </row>
    <row r="18" spans="1:3" x14ac:dyDescent="0.25">
      <c r="A18" s="3" t="s">
        <v>0</v>
      </c>
      <c r="B18" s="3" t="s">
        <v>1</v>
      </c>
      <c r="C18" s="3" t="s">
        <v>2</v>
      </c>
    </row>
    <row r="19" spans="1:3" x14ac:dyDescent="0.25">
      <c r="A19" s="2" t="s">
        <v>3</v>
      </c>
      <c r="B19" s="5">
        <v>10000</v>
      </c>
      <c r="C19" s="2" t="s">
        <v>25</v>
      </c>
    </row>
    <row r="20" spans="1:3" ht="30" x14ac:dyDescent="0.25">
      <c r="A20" s="2" t="s">
        <v>4</v>
      </c>
      <c r="B20" s="5">
        <f>I7+I13</f>
        <v>13972.199999999999</v>
      </c>
      <c r="C20" s="10" t="s">
        <v>22</v>
      </c>
    </row>
    <row r="21" spans="1:3" x14ac:dyDescent="0.25">
      <c r="A21" s="2" t="s">
        <v>5</v>
      </c>
      <c r="B21" s="5">
        <v>15000</v>
      </c>
      <c r="C21" s="2" t="s">
        <v>24</v>
      </c>
    </row>
    <row r="22" spans="1:3" x14ac:dyDescent="0.25">
      <c r="A22" s="8" t="s">
        <v>6</v>
      </c>
      <c r="B22" s="7">
        <f>SUM(B19:B21)</f>
        <v>38972.199999999997</v>
      </c>
      <c r="C22" s="2"/>
    </row>
    <row r="24" spans="1:3" x14ac:dyDescent="0.25">
      <c r="A24" t="s">
        <v>8</v>
      </c>
      <c r="B24" s="9">
        <f>B22/20000/2</f>
        <v>0.97430499999999998</v>
      </c>
    </row>
    <row r="30" spans="1:3" ht="23.25" x14ac:dyDescent="0.35">
      <c r="A30" s="4" t="s">
        <v>20</v>
      </c>
      <c r="B30" s="4"/>
      <c r="C30" s="4"/>
    </row>
    <row r="32" spans="1:3" x14ac:dyDescent="0.25">
      <c r="A32" s="3" t="s">
        <v>0</v>
      </c>
      <c r="B32" s="3" t="s">
        <v>1</v>
      </c>
      <c r="C32" s="3" t="s">
        <v>2</v>
      </c>
    </row>
    <row r="33" spans="1:3" x14ac:dyDescent="0.25">
      <c r="A33" s="2" t="s">
        <v>3</v>
      </c>
      <c r="B33" s="6">
        <v>10000</v>
      </c>
      <c r="C33" s="2" t="s">
        <v>25</v>
      </c>
    </row>
    <row r="34" spans="1:3" ht="30" x14ac:dyDescent="0.25">
      <c r="A34" s="2" t="s">
        <v>4</v>
      </c>
      <c r="B34" s="5">
        <f>I7+I14</f>
        <v>35687.399999999994</v>
      </c>
      <c r="C34" s="10" t="s">
        <v>19</v>
      </c>
    </row>
    <row r="35" spans="1:3" x14ac:dyDescent="0.25">
      <c r="A35" s="2" t="s">
        <v>5</v>
      </c>
      <c r="B35" s="6">
        <v>15000</v>
      </c>
      <c r="C35" s="2" t="s">
        <v>24</v>
      </c>
    </row>
    <row r="36" spans="1:3" x14ac:dyDescent="0.25">
      <c r="A36" s="8" t="s">
        <v>6</v>
      </c>
      <c r="B36" s="6">
        <f>SUM(B33:B35)</f>
        <v>60687.399999999994</v>
      </c>
      <c r="C36" s="2"/>
    </row>
    <row r="38" spans="1:3" x14ac:dyDescent="0.25">
      <c r="A38" t="s">
        <v>8</v>
      </c>
      <c r="B38" s="9">
        <f>B36/20000/2</f>
        <v>1.5171849999999998</v>
      </c>
    </row>
  </sheetData>
  <mergeCells count="4">
    <mergeCell ref="A1:D1"/>
    <mergeCell ref="A16:C16"/>
    <mergeCell ref="A30:C30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Carolan</dc:creator>
  <cp:lastModifiedBy>Niall Carolan</cp:lastModifiedBy>
  <dcterms:created xsi:type="dcterms:W3CDTF">2017-02-07T20:33:23Z</dcterms:created>
  <dcterms:modified xsi:type="dcterms:W3CDTF">2017-02-07T22:15:06Z</dcterms:modified>
</cp:coreProperties>
</file>